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pjjst\Downloads\"/>
    </mc:Choice>
  </mc:AlternateContent>
  <xr:revisionPtr revIDLastSave="0" documentId="8_{C43108CE-D528-4A59-94AE-30B785F741B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egroting 2024 K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21" i="1"/>
  <c r="C22" i="1" l="1"/>
  <c r="E10" i="1"/>
  <c r="F21" i="1"/>
  <c r="F10" i="1"/>
  <c r="D21" i="1"/>
  <c r="D10" i="1"/>
  <c r="F22" i="1" l="1"/>
  <c r="D22" i="1"/>
  <c r="E21" i="1"/>
  <c r="E22" i="1" l="1"/>
</calcChain>
</file>

<file path=xl/sharedStrings.xml><?xml version="1.0" encoding="utf-8"?>
<sst xmlns="http://schemas.openxmlformats.org/spreadsheetml/2006/main" count="35" uniqueCount="30">
  <si>
    <t>Omschrijving</t>
  </si>
  <si>
    <t>Begroting</t>
  </si>
  <si>
    <t>Jaarrekening</t>
  </si>
  <si>
    <t>Baten</t>
  </si>
  <si>
    <t>€</t>
  </si>
  <si>
    <t>Bijdragen Parochianen</t>
  </si>
  <si>
    <t>Opbrengsten bezittingen &amp; beleggingen</t>
  </si>
  <si>
    <t>Functionele inkomsten (subsidies)</t>
  </si>
  <si>
    <t>Begraafplaats baten</t>
  </si>
  <si>
    <t>Totaal baten</t>
  </si>
  <si>
    <t>Lasten</t>
  </si>
  <si>
    <t>Kosten onroerend goed</t>
  </si>
  <si>
    <t>Financiële lasten</t>
  </si>
  <si>
    <t>Persoonskosten</t>
  </si>
  <si>
    <t>Kosten eredienst</t>
  </si>
  <si>
    <t>Kosten pastoraal</t>
  </si>
  <si>
    <t>Verplichte en vrijwillige bijdragen</t>
  </si>
  <si>
    <t>Beheerskosten</t>
  </si>
  <si>
    <t>Totaal lasten</t>
  </si>
  <si>
    <t>Saldo</t>
  </si>
  <si>
    <t>Incidentele lasten/kosten begraafplaats</t>
  </si>
  <si>
    <t>2022</t>
  </si>
  <si>
    <t>2023</t>
  </si>
  <si>
    <t>Incidentele baten</t>
  </si>
  <si>
    <t>2024</t>
  </si>
  <si>
    <t>2025</t>
  </si>
  <si>
    <t>persoonskosten betreft 1 pastoor, 1 pastoraal werkster en 1 huishoudelijke hulp inclusief werkgeverslasten</t>
  </si>
  <si>
    <t>toelichting:</t>
  </si>
  <si>
    <t>functionele inkomsten is vergoeding van bisdom voor de inzet van de pastoor als gedelegeerde voor het onderwijs</t>
  </si>
  <si>
    <t>kosten onroerend goed betreft 4 kerkgebouwen met pastoriën en nevenruimten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</si>
</sst>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1" fontId="0" fillId="0" borderId="0" xfId="0" applyNumberFormat="1"/>
    <xf numFmtId="41" fontId="1" fillId="0" borderId="2" xfId="0" applyNumberFormat="1" applyFont="1" applyBorder="1" applyAlignment="1">
      <alignment horizontal="center" vertical="center"/>
    </xf>
    <xf numFmtId="41" fontId="1" fillId="0" borderId="4" xfId="0" applyNumberFormat="1" applyFont="1" applyBorder="1" applyAlignment="1">
      <alignment horizontal="center" vertical="center"/>
    </xf>
    <xf numFmtId="41" fontId="1" fillId="0" borderId="6" xfId="0" applyNumberFormat="1" applyFont="1" applyBorder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0" fillId="0" borderId="6" xfId="0" applyNumberFormat="1" applyBorder="1"/>
    <xf numFmtId="41" fontId="2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1" fontId="1" fillId="0" borderId="6" xfId="0" applyNumberFormat="1" applyFont="1" applyBorder="1" applyAlignment="1">
      <alignment horizontal="right" vertical="center"/>
    </xf>
    <xf numFmtId="41" fontId="2" fillId="0" borderId="9" xfId="0" applyNumberFormat="1" applyFont="1" applyBorder="1" applyAlignment="1">
      <alignment horizontal="center" vertical="center"/>
    </xf>
    <xf numFmtId="41" fontId="1" fillId="0" borderId="0" xfId="0" applyNumberFormat="1" applyFont="1" applyAlignment="1">
      <alignment horizontal="center" vertical="center"/>
    </xf>
    <xf numFmtId="41" fontId="1" fillId="0" borderId="3" xfId="0" applyNumberFormat="1" applyFont="1" applyBorder="1" applyAlignment="1">
      <alignment horizontal="center" vertical="center"/>
    </xf>
    <xf numFmtId="41" fontId="0" fillId="0" borderId="5" xfId="0" applyNumberFormat="1" applyBorder="1"/>
    <xf numFmtId="41" fontId="3" fillId="0" borderId="9" xfId="0" applyNumberFormat="1" applyFont="1" applyBorder="1"/>
    <xf numFmtId="41" fontId="0" fillId="0" borderId="3" xfId="0" applyNumberFormat="1" applyBorder="1"/>
    <xf numFmtId="41" fontId="3" fillId="0" borderId="10" xfId="0" applyNumberFormat="1" applyFont="1" applyBorder="1"/>
    <xf numFmtId="41" fontId="3" fillId="0" borderId="11" xfId="0" applyNumberFormat="1" applyFont="1" applyBorder="1"/>
    <xf numFmtId="41" fontId="1" fillId="0" borderId="8" xfId="0" applyNumberFormat="1" applyFont="1" applyBorder="1" applyAlignment="1">
      <alignment horizontal="center" vertical="center"/>
    </xf>
    <xf numFmtId="41" fontId="1" fillId="0" borderId="5" xfId="0" applyNumberFormat="1" applyFont="1" applyBorder="1" applyAlignment="1">
      <alignment horizontal="center" vertical="center"/>
    </xf>
    <xf numFmtId="0" fontId="3" fillId="0" borderId="13" xfId="0" applyFont="1" applyBorder="1"/>
    <xf numFmtId="49" fontId="1" fillId="0" borderId="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1" fontId="1" fillId="0" borderId="17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right" vertical="center"/>
    </xf>
    <xf numFmtId="0" fontId="3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6"/>
  <sheetViews>
    <sheetView tabSelected="1" workbookViewId="0">
      <selection activeCell="K14" sqref="K14"/>
    </sheetView>
  </sheetViews>
  <sheetFormatPr defaultRowHeight="14.4" x14ac:dyDescent="0.3"/>
  <cols>
    <col min="1" max="1" width="3.21875" customWidth="1"/>
    <col min="2" max="2" width="37.21875" bestFit="1" customWidth="1"/>
    <col min="3" max="4" width="9.5546875" style="3" bestFit="1" customWidth="1"/>
    <col min="5" max="5" width="11.6640625" style="3" customWidth="1"/>
    <col min="6" max="6" width="12.109375" style="3" customWidth="1"/>
  </cols>
  <sheetData>
    <row r="1" spans="2:7" ht="15" thickBot="1" x14ac:dyDescent="0.35"/>
    <row r="2" spans="2:7" x14ac:dyDescent="0.3">
      <c r="B2" s="1" t="s">
        <v>0</v>
      </c>
      <c r="C2" s="4" t="s">
        <v>1</v>
      </c>
      <c r="D2" s="4" t="s">
        <v>1</v>
      </c>
      <c r="E2" s="4" t="s">
        <v>2</v>
      </c>
      <c r="F2" s="4" t="s">
        <v>2</v>
      </c>
    </row>
    <row r="3" spans="2:7" ht="15" thickBot="1" x14ac:dyDescent="0.35">
      <c r="B3" s="2"/>
      <c r="C3" s="23" t="s">
        <v>25</v>
      </c>
      <c r="D3" s="10" t="s">
        <v>24</v>
      </c>
      <c r="E3" s="10" t="s">
        <v>22</v>
      </c>
      <c r="F3" s="10" t="s">
        <v>21</v>
      </c>
    </row>
    <row r="4" spans="2:7" x14ac:dyDescent="0.3">
      <c r="B4" s="24" t="s">
        <v>3</v>
      </c>
      <c r="C4" s="29" t="s">
        <v>4</v>
      </c>
      <c r="D4" s="11" t="s">
        <v>4</v>
      </c>
      <c r="E4" s="11" t="s">
        <v>4</v>
      </c>
      <c r="F4" s="11" t="s">
        <v>4</v>
      </c>
    </row>
    <row r="5" spans="2:7" x14ac:dyDescent="0.3">
      <c r="B5" s="25" t="s">
        <v>5</v>
      </c>
      <c r="C5" s="28">
        <v>217500</v>
      </c>
      <c r="D5" s="8">
        <v>195500</v>
      </c>
      <c r="E5" s="6">
        <v>271599</v>
      </c>
      <c r="F5" s="6">
        <v>261948</v>
      </c>
    </row>
    <row r="6" spans="2:7" x14ac:dyDescent="0.3">
      <c r="B6" s="25" t="s">
        <v>6</v>
      </c>
      <c r="C6" s="6">
        <v>101500</v>
      </c>
      <c r="D6" s="15">
        <v>87341</v>
      </c>
      <c r="E6" s="6">
        <v>114055</v>
      </c>
      <c r="F6" s="6">
        <v>40448</v>
      </c>
    </row>
    <row r="7" spans="2:7" x14ac:dyDescent="0.3">
      <c r="B7" s="25" t="s">
        <v>7</v>
      </c>
      <c r="C7" s="6">
        <v>7650</v>
      </c>
      <c r="D7" s="15">
        <v>21778</v>
      </c>
      <c r="E7" s="6">
        <v>8057</v>
      </c>
      <c r="F7" s="6">
        <v>8910</v>
      </c>
    </row>
    <row r="8" spans="2:7" x14ac:dyDescent="0.3">
      <c r="B8" s="25" t="s">
        <v>8</v>
      </c>
      <c r="C8" s="13">
        <v>10000</v>
      </c>
      <c r="D8" s="15"/>
      <c r="E8" s="21">
        <v>12300</v>
      </c>
      <c r="F8" s="20">
        <v>10696</v>
      </c>
      <c r="G8" s="22"/>
    </row>
    <row r="9" spans="2:7" ht="15" thickBot="1" x14ac:dyDescent="0.35">
      <c r="B9" s="25" t="s">
        <v>23</v>
      </c>
      <c r="C9" s="5"/>
      <c r="D9" s="15"/>
      <c r="E9" s="14">
        <v>232</v>
      </c>
      <c r="F9" s="14">
        <v>20693</v>
      </c>
    </row>
    <row r="10" spans="2:7" ht="15" thickBot="1" x14ac:dyDescent="0.35">
      <c r="B10" s="26" t="s">
        <v>9</v>
      </c>
      <c r="C10" s="7">
        <f>SUM(C5:C9)</f>
        <v>336650</v>
      </c>
      <c r="D10" s="16">
        <f>SUM(D5:D8)</f>
        <v>304619</v>
      </c>
      <c r="E10" s="7">
        <f>SUM(E5:E9)</f>
        <v>406243</v>
      </c>
      <c r="F10" s="7">
        <f>SUM(F5:F9)</f>
        <v>342695</v>
      </c>
    </row>
    <row r="11" spans="2:7" ht="15" thickTop="1" x14ac:dyDescent="0.3">
      <c r="B11" s="26"/>
      <c r="C11" s="6"/>
      <c r="D11" s="15"/>
      <c r="E11" s="6"/>
      <c r="F11" s="6"/>
    </row>
    <row r="12" spans="2:7" x14ac:dyDescent="0.3">
      <c r="B12" s="26" t="s">
        <v>10</v>
      </c>
      <c r="C12" s="8"/>
      <c r="D12" s="15"/>
      <c r="E12" s="8"/>
      <c r="F12" s="8"/>
    </row>
    <row r="13" spans="2:7" x14ac:dyDescent="0.3">
      <c r="B13" s="25" t="s">
        <v>11</v>
      </c>
      <c r="C13" s="6">
        <v>100000</v>
      </c>
      <c r="D13" s="15">
        <v>145253</v>
      </c>
      <c r="E13" s="6">
        <v>131754</v>
      </c>
      <c r="F13" s="6">
        <v>79848</v>
      </c>
    </row>
    <row r="14" spans="2:7" x14ac:dyDescent="0.3">
      <c r="B14" s="25" t="s">
        <v>12</v>
      </c>
      <c r="C14" s="6">
        <v>5000</v>
      </c>
      <c r="D14" s="15">
        <v>5000</v>
      </c>
      <c r="E14" s="6">
        <v>5131</v>
      </c>
      <c r="F14" s="6">
        <v>3441</v>
      </c>
    </row>
    <row r="15" spans="2:7" x14ac:dyDescent="0.3">
      <c r="B15" s="25" t="s">
        <v>13</v>
      </c>
      <c r="C15" s="6">
        <v>145090</v>
      </c>
      <c r="D15" s="15">
        <v>144803</v>
      </c>
      <c r="E15" s="6">
        <v>149965</v>
      </c>
      <c r="F15" s="6">
        <v>137016</v>
      </c>
    </row>
    <row r="16" spans="2:7" x14ac:dyDescent="0.3">
      <c r="B16" s="25" t="s">
        <v>14</v>
      </c>
      <c r="C16" s="6">
        <v>18000</v>
      </c>
      <c r="D16" s="15">
        <v>22750</v>
      </c>
      <c r="E16" s="6">
        <v>23813</v>
      </c>
      <c r="F16" s="6">
        <v>23708</v>
      </c>
    </row>
    <row r="17" spans="2:6" x14ac:dyDescent="0.3">
      <c r="B17" s="25" t="s">
        <v>15</v>
      </c>
      <c r="C17" s="6">
        <v>5500</v>
      </c>
      <c r="D17" s="15">
        <v>4500</v>
      </c>
      <c r="E17" s="6">
        <v>10185</v>
      </c>
      <c r="F17" s="6">
        <v>7570</v>
      </c>
    </row>
    <row r="18" spans="2:6" x14ac:dyDescent="0.3">
      <c r="B18" s="25" t="s">
        <v>16</v>
      </c>
      <c r="C18" s="6">
        <v>50000</v>
      </c>
      <c r="D18" s="15">
        <v>49000</v>
      </c>
      <c r="E18" s="6">
        <v>56951</v>
      </c>
      <c r="F18" s="6">
        <v>52962</v>
      </c>
    </row>
    <row r="19" spans="2:6" x14ac:dyDescent="0.3">
      <c r="B19" s="25" t="s">
        <v>17</v>
      </c>
      <c r="C19" s="6">
        <v>18000</v>
      </c>
      <c r="D19" s="15">
        <v>16050</v>
      </c>
      <c r="E19" s="6">
        <v>20222</v>
      </c>
      <c r="F19" s="6">
        <v>20421</v>
      </c>
    </row>
    <row r="20" spans="2:6" ht="15" thickBot="1" x14ac:dyDescent="0.35">
      <c r="B20" s="25" t="s">
        <v>20</v>
      </c>
      <c r="C20" s="5">
        <v>10000</v>
      </c>
      <c r="D20" s="17"/>
      <c r="E20" s="5">
        <v>1746</v>
      </c>
      <c r="F20" s="5">
        <v>1500</v>
      </c>
    </row>
    <row r="21" spans="2:6" ht="15" thickBot="1" x14ac:dyDescent="0.35">
      <c r="B21" s="26" t="s">
        <v>18</v>
      </c>
      <c r="C21" s="7">
        <f>SUM(C13:C20)</f>
        <v>351590</v>
      </c>
      <c r="D21" s="18">
        <f>SUM(D13:D19)</f>
        <v>387356</v>
      </c>
      <c r="E21" s="7">
        <f>SUM(E13:E20)</f>
        <v>399767</v>
      </c>
      <c r="F21" s="12">
        <f>SUM(F13:F20)</f>
        <v>326466</v>
      </c>
    </row>
    <row r="22" spans="2:6" ht="15.6" thickTop="1" thickBot="1" x14ac:dyDescent="0.35">
      <c r="B22" s="27" t="s">
        <v>19</v>
      </c>
      <c r="C22" s="9">
        <f>SUM(C10-C21)</f>
        <v>-14940</v>
      </c>
      <c r="D22" s="19">
        <f>SUM(D10-D21)</f>
        <v>-82737</v>
      </c>
      <c r="E22" s="9">
        <f>SUM(E10-E21)</f>
        <v>6476</v>
      </c>
      <c r="F22" s="9">
        <f>SUM(F10-F21)</f>
        <v>16229</v>
      </c>
    </row>
    <row r="23" spans="2:6" x14ac:dyDescent="0.3">
      <c r="B23" s="30" t="s">
        <v>27</v>
      </c>
    </row>
    <row r="24" spans="2:6" x14ac:dyDescent="0.3">
      <c r="B24" s="30" t="s">
        <v>26</v>
      </c>
    </row>
    <row r="25" spans="2:6" x14ac:dyDescent="0.3">
      <c r="B25" s="30" t="s">
        <v>28</v>
      </c>
    </row>
    <row r="26" spans="2:6" x14ac:dyDescent="0.3">
      <c r="B26" s="30" t="s"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begroting 2024 KB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Pauluskerk</dc:creator>
  <cp:lastModifiedBy>Peter Stiekema</cp:lastModifiedBy>
  <cp:lastPrinted>2021-12-08T10:34:36Z</cp:lastPrinted>
  <dcterms:created xsi:type="dcterms:W3CDTF">2020-11-30T12:57:17Z</dcterms:created>
  <dcterms:modified xsi:type="dcterms:W3CDTF">2024-12-19T20:10:18Z</dcterms:modified>
</cp:coreProperties>
</file>